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2585" activeTab="0"/>
  </bookViews>
  <sheets>
    <sheet name="VŽ" sheetId="1" r:id="rId1"/>
    <sheet name="MŽ" sheetId="2" r:id="rId2"/>
    <sheet name="VS" sheetId="3" r:id="rId3"/>
    <sheet name="MS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<sst xmlns="http://schemas.openxmlformats.org/spreadsheetml/2006/main" count="148" uniqueCount="15">
  <si>
    <t>vývoz jímky</t>
  </si>
  <si>
    <t>m3</t>
  </si>
  <si>
    <t>celkem</t>
  </si>
  <si>
    <t>bez DPH</t>
  </si>
  <si>
    <t>DPH</t>
  </si>
  <si>
    <t>Konečná cena</t>
  </si>
  <si>
    <t>dotace</t>
  </si>
  <si>
    <t>platba objednatel</t>
  </si>
  <si>
    <t>vývoz žumpy velká cisterna</t>
  </si>
  <si>
    <t>vývoz žumpy malá cisterna</t>
  </si>
  <si>
    <t>vývoz septik</t>
  </si>
  <si>
    <t>vývoz septik velká cisterna</t>
  </si>
  <si>
    <t>likvidace - 190,- Kč/m3</t>
  </si>
  <si>
    <t>vývoz septik malá cisterna</t>
  </si>
  <si>
    <t>likvidace - 29,84 Kč/m3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</si>
</sst>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21" fillId="0" borderId="19" xfId="0" applyNumberFormat="1" applyFont="1" applyBorder="1" applyAlignment="1">
      <alignment/>
    </xf>
    <xf numFmtId="164" fontId="21" fillId="0" borderId="20" xfId="0" applyNumberFormat="1" applyFont="1" applyBorder="1" applyAlignment="1">
      <alignment/>
    </xf>
    <xf numFmtId="164" fontId="21" fillId="0" borderId="21" xfId="0" applyNumberFormat="1" applyFont="1" applyBorder="1" applyAlignment="1">
      <alignment/>
    </xf>
    <xf numFmtId="0" fontId="21" fillId="0" borderId="22" xfId="0" applyFont="1" applyBorder="1" applyAlignment="1">
      <alignment/>
    </xf>
    <xf numFmtId="0" fontId="36" fillId="0" borderId="0" xfId="0" applyFont="1" applyAlignment="1">
      <alignment/>
    </xf>
    <xf numFmtId="0" fontId="21" fillId="0" borderId="0" xfId="0" applyFont="1" applyBorder="1" applyAlignment="1">
      <alignment horizontal="left"/>
    </xf>
    <xf numFmtId="164" fontId="21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7" xfId="0" applyBorder="1" applyAlignment="1">
      <alignment horizontal="left"/>
    </xf>
    <xf numFmtId="0" fontId="21" fillId="0" borderId="25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1" fillId="0" borderId="2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0">
      <selection activeCell="K23" sqref="K23"/>
    </sheetView>
  </sheetViews>
  <sheetFormatPr defaultColWidth="9.140625" defaultRowHeight="15"/>
  <cols>
    <col min="1" max="1" width="3.8515625" style="0" customWidth="1"/>
    <col min="4" max="5" width="12.7109375" style="0" customWidth="1"/>
    <col min="6" max="6" width="14.7109375" style="0" customWidth="1"/>
  </cols>
  <sheetData>
    <row r="1" ht="18.75">
      <c r="A1" s="17" t="s">
        <v>8</v>
      </c>
    </row>
    <row r="2" ht="15.75" thickBot="1"/>
    <row r="3" spans="1:6" ht="15.75" thickTop="1">
      <c r="A3" s="1">
        <v>5</v>
      </c>
      <c r="B3" s="13" t="s">
        <v>1</v>
      </c>
      <c r="C3" s="2"/>
      <c r="D3" s="3" t="s">
        <v>3</v>
      </c>
      <c r="E3" s="3" t="s">
        <v>4</v>
      </c>
      <c r="F3" s="4" t="s">
        <v>5</v>
      </c>
    </row>
    <row r="4" spans="1:6" ht="15">
      <c r="A4" s="18" t="s">
        <v>0</v>
      </c>
      <c r="B4" s="19"/>
      <c r="C4" s="20"/>
      <c r="D4" s="5">
        <v>1460</v>
      </c>
      <c r="E4" s="5">
        <f>D4*15%</f>
        <v>219</v>
      </c>
      <c r="F4" s="6">
        <f>D4+E4</f>
        <v>1679</v>
      </c>
    </row>
    <row r="5" spans="1:6" ht="15">
      <c r="A5" s="18" t="s">
        <v>14</v>
      </c>
      <c r="B5" s="19"/>
      <c r="C5" s="20"/>
      <c r="D5" s="5">
        <f>A3*29.84</f>
        <v>149.2</v>
      </c>
      <c r="E5" s="5">
        <f>D5*15%</f>
        <v>22.38</v>
      </c>
      <c r="F5" s="6">
        <f>D5+E5</f>
        <v>171.57999999999998</v>
      </c>
    </row>
    <row r="6" spans="1:6" ht="15">
      <c r="A6" s="18" t="s">
        <v>2</v>
      </c>
      <c r="B6" s="19"/>
      <c r="C6" s="20"/>
      <c r="D6" s="5">
        <f>SUM(D4:D5)</f>
        <v>1609.2</v>
      </c>
      <c r="E6" s="5">
        <f>SUM(E4:E5)</f>
        <v>241.38</v>
      </c>
      <c r="F6" s="6">
        <f>SUM(F4:F5)</f>
        <v>1850.58</v>
      </c>
    </row>
    <row r="7" spans="1:6" ht="15">
      <c r="A7" s="18" t="s">
        <v>6</v>
      </c>
      <c r="B7" s="19"/>
      <c r="C7" s="20"/>
      <c r="D7" s="7"/>
      <c r="E7" s="8"/>
      <c r="F7" s="9">
        <f>A3*140*-1</f>
        <v>-700</v>
      </c>
    </row>
    <row r="8" spans="1:6" ht="15.75" thickBot="1">
      <c r="A8" s="21" t="s">
        <v>7</v>
      </c>
      <c r="B8" s="22"/>
      <c r="C8" s="23"/>
      <c r="D8" s="10"/>
      <c r="E8" s="11"/>
      <c r="F8" s="12">
        <f>SUM(F6:F7)</f>
        <v>1150.58</v>
      </c>
    </row>
    <row r="9" ht="15.75" thickTop="1"/>
    <row r="10" ht="15.75" thickBot="1"/>
    <row r="11" spans="1:6" ht="15.75" thickTop="1">
      <c r="A11" s="1">
        <v>6</v>
      </c>
      <c r="B11" s="13" t="s">
        <v>1</v>
      </c>
      <c r="C11" s="2"/>
      <c r="D11" s="3" t="s">
        <v>3</v>
      </c>
      <c r="E11" s="3" t="s">
        <v>4</v>
      </c>
      <c r="F11" s="4" t="s">
        <v>5</v>
      </c>
    </row>
    <row r="12" spans="1:6" ht="15">
      <c r="A12" s="18" t="s">
        <v>0</v>
      </c>
      <c r="B12" s="19"/>
      <c r="C12" s="20"/>
      <c r="D12" s="5">
        <v>1460</v>
      </c>
      <c r="E12" s="5">
        <f>D12*15%</f>
        <v>219</v>
      </c>
      <c r="F12" s="6">
        <f>D12+E12</f>
        <v>1679</v>
      </c>
    </row>
    <row r="13" spans="1:6" ht="15">
      <c r="A13" s="18" t="s">
        <v>14</v>
      </c>
      <c r="B13" s="19"/>
      <c r="C13" s="20"/>
      <c r="D13" s="5">
        <f>A11*29.84</f>
        <v>179.04</v>
      </c>
      <c r="E13" s="5">
        <f>D13*15%</f>
        <v>26.855999999999998</v>
      </c>
      <c r="F13" s="6">
        <f>D13+E13</f>
        <v>205.896</v>
      </c>
    </row>
    <row r="14" spans="1:6" ht="15">
      <c r="A14" s="18" t="s">
        <v>2</v>
      </c>
      <c r="B14" s="19"/>
      <c r="C14" s="20"/>
      <c r="D14" s="5">
        <f>SUM(D12:D13)</f>
        <v>1639.04</v>
      </c>
      <c r="E14" s="5">
        <f>SUM(E12:E13)</f>
        <v>245.856</v>
      </c>
      <c r="F14" s="6">
        <f>SUM(F12:F13)</f>
        <v>1884.896</v>
      </c>
    </row>
    <row r="15" spans="1:6" ht="15">
      <c r="A15" s="18" t="s">
        <v>6</v>
      </c>
      <c r="B15" s="19"/>
      <c r="C15" s="20"/>
      <c r="D15" s="7"/>
      <c r="E15" s="8"/>
      <c r="F15" s="9">
        <f>A11*140*-1</f>
        <v>-840</v>
      </c>
    </row>
    <row r="16" spans="1:6" ht="15.75" thickBot="1">
      <c r="A16" s="21" t="s">
        <v>7</v>
      </c>
      <c r="B16" s="22"/>
      <c r="C16" s="23"/>
      <c r="D16" s="10"/>
      <c r="E16" s="11"/>
      <c r="F16" s="12">
        <f>SUM(F14:F15)</f>
        <v>1044.896</v>
      </c>
    </row>
    <row r="17" ht="15.75" thickTop="1"/>
    <row r="18" ht="15.75" thickBot="1"/>
    <row r="19" spans="1:6" ht="15.75" thickTop="1">
      <c r="A19" s="1">
        <v>7</v>
      </c>
      <c r="B19" s="13" t="s">
        <v>1</v>
      </c>
      <c r="C19" s="2"/>
      <c r="D19" s="3" t="s">
        <v>3</v>
      </c>
      <c r="E19" s="3" t="s">
        <v>4</v>
      </c>
      <c r="F19" s="4" t="s">
        <v>5</v>
      </c>
    </row>
    <row r="20" spans="1:6" ht="15">
      <c r="A20" s="18" t="s">
        <v>0</v>
      </c>
      <c r="B20" s="19"/>
      <c r="C20" s="20"/>
      <c r="D20" s="5">
        <v>1460</v>
      </c>
      <c r="E20" s="5">
        <f>D20*15%</f>
        <v>219</v>
      </c>
      <c r="F20" s="6">
        <f>D20+E20</f>
        <v>1679</v>
      </c>
    </row>
    <row r="21" spans="1:6" ht="15">
      <c r="A21" s="18" t="s">
        <v>14</v>
      </c>
      <c r="B21" s="19"/>
      <c r="C21" s="20"/>
      <c r="D21" s="5">
        <f>A19*29.84</f>
        <v>208.88</v>
      </c>
      <c r="E21" s="5">
        <f>D21*15%</f>
        <v>31.331999999999997</v>
      </c>
      <c r="F21" s="6">
        <f>D21+E21</f>
        <v>240.212</v>
      </c>
    </row>
    <row r="22" spans="1:6" ht="15">
      <c r="A22" s="18" t="s">
        <v>2</v>
      </c>
      <c r="B22" s="19"/>
      <c r="C22" s="20"/>
      <c r="D22" s="5">
        <f>SUM(D20:D21)</f>
        <v>1668.88</v>
      </c>
      <c r="E22" s="5">
        <f>SUM(E20:E21)</f>
        <v>250.332</v>
      </c>
      <c r="F22" s="6">
        <f>SUM(F20:F21)</f>
        <v>1919.212</v>
      </c>
    </row>
    <row r="23" spans="1:6" ht="15">
      <c r="A23" s="18" t="s">
        <v>6</v>
      </c>
      <c r="B23" s="19"/>
      <c r="C23" s="20"/>
      <c r="D23" s="7"/>
      <c r="E23" s="8"/>
      <c r="F23" s="9">
        <f>A19*140*-1</f>
        <v>-980</v>
      </c>
    </row>
    <row r="24" spans="1:6" ht="15.75" thickBot="1">
      <c r="A24" s="21" t="s">
        <v>7</v>
      </c>
      <c r="B24" s="22"/>
      <c r="C24" s="23"/>
      <c r="D24" s="10"/>
      <c r="E24" s="11"/>
      <c r="F24" s="12">
        <f>SUM(F22:F23)</f>
        <v>939.212</v>
      </c>
    </row>
    <row r="25" ht="15.75" thickTop="1"/>
    <row r="26" ht="15.75" thickBot="1"/>
    <row r="27" spans="1:6" ht="15.75" thickTop="1">
      <c r="A27" s="1">
        <v>8</v>
      </c>
      <c r="B27" s="13" t="s">
        <v>1</v>
      </c>
      <c r="C27" s="2"/>
      <c r="D27" s="3" t="s">
        <v>3</v>
      </c>
      <c r="E27" s="3" t="s">
        <v>4</v>
      </c>
      <c r="F27" s="4" t="s">
        <v>5</v>
      </c>
    </row>
    <row r="28" spans="1:6" ht="15">
      <c r="A28" s="18" t="s">
        <v>0</v>
      </c>
      <c r="B28" s="19"/>
      <c r="C28" s="20"/>
      <c r="D28" s="5">
        <v>1460</v>
      </c>
      <c r="E28" s="5">
        <f>D28*15%</f>
        <v>219</v>
      </c>
      <c r="F28" s="6">
        <f>D28+E28</f>
        <v>1679</v>
      </c>
    </row>
    <row r="29" spans="1:6" ht="15">
      <c r="A29" s="18" t="s">
        <v>14</v>
      </c>
      <c r="B29" s="19"/>
      <c r="C29" s="20"/>
      <c r="D29" s="5">
        <f>A27*29.84</f>
        <v>238.72</v>
      </c>
      <c r="E29" s="5">
        <f>D29*15%</f>
        <v>35.808</v>
      </c>
      <c r="F29" s="6">
        <f>D29+E29</f>
        <v>274.528</v>
      </c>
    </row>
    <row r="30" spans="1:6" ht="15">
      <c r="A30" s="18" t="s">
        <v>2</v>
      </c>
      <c r="B30" s="19"/>
      <c r="C30" s="20"/>
      <c r="D30" s="5">
        <f>SUM(D28:D29)</f>
        <v>1698.72</v>
      </c>
      <c r="E30" s="5">
        <f>SUM(E28:E29)</f>
        <v>254.808</v>
      </c>
      <c r="F30" s="6">
        <f>SUM(F28:F29)</f>
        <v>1953.528</v>
      </c>
    </row>
    <row r="31" spans="1:6" ht="15">
      <c r="A31" s="18" t="s">
        <v>6</v>
      </c>
      <c r="B31" s="19"/>
      <c r="C31" s="20"/>
      <c r="D31" s="7"/>
      <c r="E31" s="8"/>
      <c r="F31" s="9">
        <f>A27*140*-1</f>
        <v>-1120</v>
      </c>
    </row>
    <row r="32" spans="1:6" ht="15.75" thickBot="1">
      <c r="A32" s="21" t="s">
        <v>7</v>
      </c>
      <c r="B32" s="22"/>
      <c r="C32" s="23"/>
      <c r="D32" s="10"/>
      <c r="E32" s="11"/>
      <c r="F32" s="12">
        <f>SUM(F30:F31)</f>
        <v>833.528</v>
      </c>
    </row>
    <row r="33" spans="1:6" ht="15.75" thickTop="1">
      <c r="A33" s="15"/>
      <c r="B33" s="15"/>
      <c r="C33" s="15"/>
      <c r="D33" s="16"/>
      <c r="E33" s="16"/>
      <c r="F33" s="16"/>
    </row>
    <row r="34" ht="15.75" thickBot="1"/>
    <row r="35" spans="1:6" ht="15.75" thickTop="1">
      <c r="A35" s="1">
        <v>9</v>
      </c>
      <c r="B35" s="13" t="s">
        <v>1</v>
      </c>
      <c r="C35" s="2"/>
      <c r="D35" s="3" t="s">
        <v>3</v>
      </c>
      <c r="E35" s="3" t="s">
        <v>4</v>
      </c>
      <c r="F35" s="4" t="s">
        <v>5</v>
      </c>
    </row>
    <row r="36" spans="1:6" ht="15">
      <c r="A36" s="18" t="s">
        <v>0</v>
      </c>
      <c r="B36" s="19"/>
      <c r="C36" s="20"/>
      <c r="D36" s="5">
        <v>1460</v>
      </c>
      <c r="E36" s="5">
        <f>D36*15%</f>
        <v>219</v>
      </c>
      <c r="F36" s="6">
        <f>D36+E36</f>
        <v>1679</v>
      </c>
    </row>
    <row r="37" spans="1:6" ht="15">
      <c r="A37" s="18" t="s">
        <v>14</v>
      </c>
      <c r="B37" s="19"/>
      <c r="C37" s="20"/>
      <c r="D37" s="5">
        <f>A35*29.84</f>
        <v>268.56</v>
      </c>
      <c r="E37" s="5">
        <f>D37*15%</f>
        <v>40.284</v>
      </c>
      <c r="F37" s="6">
        <f>D37+E37</f>
        <v>308.844</v>
      </c>
    </row>
    <row r="38" spans="1:6" ht="15">
      <c r="A38" s="18" t="s">
        <v>2</v>
      </c>
      <c r="B38" s="19"/>
      <c r="C38" s="20"/>
      <c r="D38" s="5">
        <f>SUM(D36:D37)</f>
        <v>1728.56</v>
      </c>
      <c r="E38" s="5">
        <f>SUM(E36:E37)</f>
        <v>259.284</v>
      </c>
      <c r="F38" s="6">
        <f>SUM(F36:F37)</f>
        <v>1987.844</v>
      </c>
    </row>
    <row r="39" spans="1:6" ht="15">
      <c r="A39" s="18" t="s">
        <v>6</v>
      </c>
      <c r="B39" s="19"/>
      <c r="C39" s="20"/>
      <c r="D39" s="7"/>
      <c r="E39" s="8"/>
      <c r="F39" s="9">
        <f>A35*140*-1</f>
        <v>-1260</v>
      </c>
    </row>
    <row r="40" spans="1:6" ht="15.75" thickBot="1">
      <c r="A40" s="21" t="s">
        <v>7</v>
      </c>
      <c r="B40" s="22"/>
      <c r="C40" s="23"/>
      <c r="D40" s="10"/>
      <c r="E40" s="11"/>
      <c r="F40" s="12">
        <f>SUM(F38:F39)</f>
        <v>727.844</v>
      </c>
    </row>
    <row r="41" ht="15.75" thickTop="1"/>
    <row r="42" ht="15.75" thickBot="1"/>
    <row r="43" spans="1:6" ht="15.75" thickTop="1">
      <c r="A43" s="1">
        <v>10</v>
      </c>
      <c r="B43" s="13" t="s">
        <v>1</v>
      </c>
      <c r="C43" s="2"/>
      <c r="D43" s="3" t="s">
        <v>3</v>
      </c>
      <c r="E43" s="3" t="s">
        <v>4</v>
      </c>
      <c r="F43" s="4" t="s">
        <v>5</v>
      </c>
    </row>
    <row r="44" spans="1:6" ht="15">
      <c r="A44" s="18" t="s">
        <v>0</v>
      </c>
      <c r="B44" s="19"/>
      <c r="C44" s="20"/>
      <c r="D44" s="5">
        <v>1460</v>
      </c>
      <c r="E44" s="5">
        <f>D44*15%</f>
        <v>219</v>
      </c>
      <c r="F44" s="6">
        <f>D44+E44</f>
        <v>1679</v>
      </c>
    </row>
    <row r="45" spans="1:6" ht="15">
      <c r="A45" s="18" t="s">
        <v>14</v>
      </c>
      <c r="B45" s="19"/>
      <c r="C45" s="20"/>
      <c r="D45" s="5">
        <f>A43*29.84</f>
        <v>298.4</v>
      </c>
      <c r="E45" s="5">
        <f>D45*15%</f>
        <v>44.76</v>
      </c>
      <c r="F45" s="6">
        <f>D45+E45</f>
        <v>343.15999999999997</v>
      </c>
    </row>
    <row r="46" spans="1:6" ht="15">
      <c r="A46" s="18" t="s">
        <v>2</v>
      </c>
      <c r="B46" s="19"/>
      <c r="C46" s="20"/>
      <c r="D46" s="5">
        <f>SUM(D44:D45)</f>
        <v>1758.4</v>
      </c>
      <c r="E46" s="5">
        <f>SUM(E44:E45)</f>
        <v>263.76</v>
      </c>
      <c r="F46" s="6">
        <f>SUM(F44:F45)</f>
        <v>2022.1599999999999</v>
      </c>
    </row>
    <row r="47" spans="1:6" ht="15">
      <c r="A47" s="18" t="s">
        <v>6</v>
      </c>
      <c r="B47" s="19"/>
      <c r="C47" s="20"/>
      <c r="D47" s="7"/>
      <c r="E47" s="8"/>
      <c r="F47" s="9">
        <f>A43*140*-1</f>
        <v>-1400</v>
      </c>
    </row>
    <row r="48" spans="1:6" ht="15.75" thickBot="1">
      <c r="A48" s="21" t="s">
        <v>7</v>
      </c>
      <c r="B48" s="22"/>
      <c r="C48" s="23"/>
      <c r="D48" s="10"/>
      <c r="E48" s="11"/>
      <c r="F48" s="12">
        <f>SUM(F46:F47)</f>
        <v>622.1599999999999</v>
      </c>
    </row>
    <row r="49" ht="15.75" thickTop="1"/>
  </sheetData>
  <sheetProtection/>
  <mergeCells count="30">
    <mergeCell ref="A4:C4"/>
    <mergeCell ref="A5:C5"/>
    <mergeCell ref="A6:C6"/>
    <mergeCell ref="A7:C7"/>
    <mergeCell ref="A8:C8"/>
    <mergeCell ref="A12:C12"/>
    <mergeCell ref="A30:C30"/>
    <mergeCell ref="A13:C13"/>
    <mergeCell ref="A14:C14"/>
    <mergeCell ref="A15:C15"/>
    <mergeCell ref="A16:C16"/>
    <mergeCell ref="A20:C20"/>
    <mergeCell ref="A21:C21"/>
    <mergeCell ref="A48:C48"/>
    <mergeCell ref="A39:C39"/>
    <mergeCell ref="A40:C40"/>
    <mergeCell ref="A44:C44"/>
    <mergeCell ref="A45:C45"/>
    <mergeCell ref="A22:C22"/>
    <mergeCell ref="A23:C23"/>
    <mergeCell ref="A24:C24"/>
    <mergeCell ref="A28:C28"/>
    <mergeCell ref="A29:C29"/>
    <mergeCell ref="A46:C46"/>
    <mergeCell ref="A47:C47"/>
    <mergeCell ref="A31:C31"/>
    <mergeCell ref="A32:C32"/>
    <mergeCell ref="A36:C36"/>
    <mergeCell ref="A37:C37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3.8515625" style="0" customWidth="1"/>
    <col min="4" max="5" width="12.7109375" style="0" customWidth="1"/>
    <col min="6" max="6" width="14.7109375" style="0" customWidth="1"/>
  </cols>
  <sheetData>
    <row r="1" ht="15">
      <c r="A1" s="14" t="s">
        <v>9</v>
      </c>
    </row>
    <row r="2" ht="15.75" thickBot="1"/>
    <row r="3" spans="1:6" ht="15.75" thickTop="1">
      <c r="A3" s="1">
        <v>3</v>
      </c>
      <c r="B3" s="13" t="s">
        <v>1</v>
      </c>
      <c r="C3" s="2"/>
      <c r="D3" s="3" t="s">
        <v>3</v>
      </c>
      <c r="E3" s="3" t="s">
        <v>4</v>
      </c>
      <c r="F3" s="4" t="s">
        <v>5</v>
      </c>
    </row>
    <row r="4" spans="1:6" ht="15">
      <c r="A4" s="18" t="s">
        <v>0</v>
      </c>
      <c r="B4" s="19"/>
      <c r="C4" s="20"/>
      <c r="D4" s="5">
        <v>1280</v>
      </c>
      <c r="E4" s="5">
        <f>D4*15%</f>
        <v>192</v>
      </c>
      <c r="F4" s="6">
        <f>D4+E4</f>
        <v>1472</v>
      </c>
    </row>
    <row r="5" spans="1:6" ht="15">
      <c r="A5" s="18" t="s">
        <v>14</v>
      </c>
      <c r="B5" s="19"/>
      <c r="C5" s="20"/>
      <c r="D5" s="5">
        <f>A3*29.84</f>
        <v>89.52</v>
      </c>
      <c r="E5" s="5">
        <f>D5*15%</f>
        <v>13.427999999999999</v>
      </c>
      <c r="F5" s="6">
        <f>D5+E5</f>
        <v>102.948</v>
      </c>
    </row>
    <row r="6" spans="1:6" ht="15">
      <c r="A6" s="18" t="s">
        <v>2</v>
      </c>
      <c r="B6" s="19"/>
      <c r="C6" s="20"/>
      <c r="D6" s="5">
        <f>SUM(D4:D5)</f>
        <v>1369.52</v>
      </c>
      <c r="E6" s="5">
        <f>SUM(E4:E5)</f>
        <v>205.428</v>
      </c>
      <c r="F6" s="6">
        <f>SUM(F4:F5)</f>
        <v>1574.948</v>
      </c>
    </row>
    <row r="7" spans="1:6" ht="15">
      <c r="A7" s="18" t="s">
        <v>6</v>
      </c>
      <c r="B7" s="19"/>
      <c r="C7" s="20"/>
      <c r="D7" s="7"/>
      <c r="E7" s="8"/>
      <c r="F7" s="9">
        <f>A3*160*-1</f>
        <v>-480</v>
      </c>
    </row>
    <row r="8" spans="1:6" ht="15.75" thickBot="1">
      <c r="A8" s="21" t="s">
        <v>7</v>
      </c>
      <c r="B8" s="22"/>
      <c r="C8" s="23"/>
      <c r="D8" s="10"/>
      <c r="E8" s="11"/>
      <c r="F8" s="12">
        <f>SUM(F6:F7)</f>
        <v>1094.948</v>
      </c>
    </row>
    <row r="9" ht="15.75" thickTop="1"/>
    <row r="10" ht="15.75" thickBot="1"/>
    <row r="11" spans="1:6" ht="15.75" thickTop="1">
      <c r="A11" s="1">
        <v>4</v>
      </c>
      <c r="B11" s="13" t="s">
        <v>1</v>
      </c>
      <c r="C11" s="2"/>
      <c r="D11" s="3" t="s">
        <v>3</v>
      </c>
      <c r="E11" s="3" t="s">
        <v>4</v>
      </c>
      <c r="F11" s="4" t="s">
        <v>5</v>
      </c>
    </row>
    <row r="12" spans="1:6" ht="15">
      <c r="A12" s="18" t="s">
        <v>0</v>
      </c>
      <c r="B12" s="19"/>
      <c r="C12" s="20"/>
      <c r="D12" s="5">
        <v>1280</v>
      </c>
      <c r="E12" s="5">
        <f>D12*15%</f>
        <v>192</v>
      </c>
      <c r="F12" s="6">
        <f>D12+E12</f>
        <v>1472</v>
      </c>
    </row>
    <row r="13" spans="1:6" ht="15">
      <c r="A13" s="18" t="s">
        <v>14</v>
      </c>
      <c r="B13" s="19"/>
      <c r="C13" s="20"/>
      <c r="D13" s="5">
        <f>A11*29.84</f>
        <v>119.36</v>
      </c>
      <c r="E13" s="5">
        <f>D13*15%</f>
        <v>17.904</v>
      </c>
      <c r="F13" s="6">
        <f>D13+E13</f>
        <v>137.264</v>
      </c>
    </row>
    <row r="14" spans="1:6" ht="15">
      <c r="A14" s="18" t="s">
        <v>2</v>
      </c>
      <c r="B14" s="19"/>
      <c r="C14" s="20"/>
      <c r="D14" s="5">
        <f>SUM(D12:D13)</f>
        <v>1399.36</v>
      </c>
      <c r="E14" s="5">
        <f>SUM(E12:E13)</f>
        <v>209.904</v>
      </c>
      <c r="F14" s="6">
        <f>SUM(F12:F13)</f>
        <v>1609.2640000000001</v>
      </c>
    </row>
    <row r="15" spans="1:6" ht="15">
      <c r="A15" s="18" t="s">
        <v>6</v>
      </c>
      <c r="B15" s="19"/>
      <c r="C15" s="20"/>
      <c r="D15" s="7"/>
      <c r="E15" s="8"/>
      <c r="F15" s="9">
        <f>A11*160*-1</f>
        <v>-640</v>
      </c>
    </row>
    <row r="16" spans="1:6" ht="15.75" thickBot="1">
      <c r="A16" s="21" t="s">
        <v>7</v>
      </c>
      <c r="B16" s="22"/>
      <c r="C16" s="23"/>
      <c r="D16" s="10"/>
      <c r="E16" s="11"/>
      <c r="F16" s="12">
        <f>SUM(F14:F15)</f>
        <v>969.2640000000001</v>
      </c>
    </row>
    <row r="17" ht="15.75" thickTop="1"/>
  </sheetData>
  <sheetProtection/>
  <mergeCells count="10">
    <mergeCell ref="A13:C13"/>
    <mergeCell ref="A14:C14"/>
    <mergeCell ref="A15:C15"/>
    <mergeCell ref="A16:C16"/>
    <mergeCell ref="A4:C4"/>
    <mergeCell ref="A5:C5"/>
    <mergeCell ref="A6:C6"/>
    <mergeCell ref="A7:C7"/>
    <mergeCell ref="A8:C8"/>
    <mergeCell ref="A12:C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J32" sqref="J32"/>
    </sheetView>
  </sheetViews>
  <sheetFormatPr defaultColWidth="9.140625" defaultRowHeight="15"/>
  <cols>
    <col min="1" max="1" width="3.8515625" style="0" customWidth="1"/>
    <col min="4" max="5" width="12.7109375" style="0" customWidth="1"/>
    <col min="6" max="6" width="14.7109375" style="0" customWidth="1"/>
  </cols>
  <sheetData>
    <row r="1" ht="18.75">
      <c r="A1" s="17" t="s">
        <v>11</v>
      </c>
    </row>
    <row r="2" ht="15.75" thickBot="1"/>
    <row r="3" spans="1:6" ht="15.75" thickTop="1">
      <c r="A3" s="1">
        <v>5</v>
      </c>
      <c r="B3" s="13" t="s">
        <v>1</v>
      </c>
      <c r="C3" s="2"/>
      <c r="D3" s="3" t="s">
        <v>3</v>
      </c>
      <c r="E3" s="3" t="s">
        <v>4</v>
      </c>
      <c r="F3" s="4" t="s">
        <v>5</v>
      </c>
    </row>
    <row r="4" spans="1:6" ht="15">
      <c r="A4" s="18" t="s">
        <v>10</v>
      </c>
      <c r="B4" s="19"/>
      <c r="C4" s="20"/>
      <c r="D4" s="5">
        <v>1890</v>
      </c>
      <c r="E4" s="5">
        <f>D4*15%</f>
        <v>283.5</v>
      </c>
      <c r="F4" s="6">
        <f>D4+E4</f>
        <v>2173.5</v>
      </c>
    </row>
    <row r="5" spans="1:6" ht="15">
      <c r="A5" s="18" t="s">
        <v>12</v>
      </c>
      <c r="B5" s="19"/>
      <c r="C5" s="20"/>
      <c r="D5" s="5">
        <f>A3*190</f>
        <v>950</v>
      </c>
      <c r="E5" s="5">
        <f>D5*15%</f>
        <v>142.5</v>
      </c>
      <c r="F5" s="6">
        <f>D5+E5</f>
        <v>1092.5</v>
      </c>
    </row>
    <row r="6" spans="1:6" ht="15">
      <c r="A6" s="18" t="s">
        <v>2</v>
      </c>
      <c r="B6" s="19"/>
      <c r="C6" s="20"/>
      <c r="D6" s="5">
        <f>SUM(D4:D5)</f>
        <v>2840</v>
      </c>
      <c r="E6" s="5">
        <f>SUM(E4:E5)</f>
        <v>426</v>
      </c>
      <c r="F6" s="6">
        <f>SUM(F4:F5)</f>
        <v>3266</v>
      </c>
    </row>
    <row r="7" spans="1:6" ht="15">
      <c r="A7" s="18" t="s">
        <v>6</v>
      </c>
      <c r="B7" s="19"/>
      <c r="C7" s="20"/>
      <c r="D7" s="7"/>
      <c r="E7" s="8"/>
      <c r="F7" s="9">
        <f>A3*250*-1</f>
        <v>-1250</v>
      </c>
    </row>
    <row r="8" spans="1:6" ht="15.75" thickBot="1">
      <c r="A8" s="21" t="s">
        <v>7</v>
      </c>
      <c r="B8" s="22"/>
      <c r="C8" s="23"/>
      <c r="D8" s="10"/>
      <c r="E8" s="11"/>
      <c r="F8" s="12">
        <f>SUM(F6:F7)</f>
        <v>2016</v>
      </c>
    </row>
    <row r="9" ht="15.75" thickTop="1"/>
    <row r="10" ht="15.75" thickBot="1"/>
    <row r="11" spans="1:6" ht="15.75" thickTop="1">
      <c r="A11" s="1">
        <v>6</v>
      </c>
      <c r="B11" s="13" t="s">
        <v>1</v>
      </c>
      <c r="C11" s="2"/>
      <c r="D11" s="3" t="s">
        <v>3</v>
      </c>
      <c r="E11" s="3" t="s">
        <v>4</v>
      </c>
      <c r="F11" s="4" t="s">
        <v>5</v>
      </c>
    </row>
    <row r="12" spans="1:6" ht="15">
      <c r="A12" s="18" t="s">
        <v>10</v>
      </c>
      <c r="B12" s="19"/>
      <c r="C12" s="20"/>
      <c r="D12" s="5">
        <v>1890</v>
      </c>
      <c r="E12" s="5">
        <f>D12*15%</f>
        <v>283.5</v>
      </c>
      <c r="F12" s="6">
        <f>D12+E12</f>
        <v>2173.5</v>
      </c>
    </row>
    <row r="13" spans="1:6" ht="15">
      <c r="A13" s="18" t="s">
        <v>12</v>
      </c>
      <c r="B13" s="19"/>
      <c r="C13" s="20"/>
      <c r="D13" s="5">
        <f>A11*190</f>
        <v>1140</v>
      </c>
      <c r="E13" s="5">
        <f>D13*15%</f>
        <v>171</v>
      </c>
      <c r="F13" s="6">
        <f>D13+E13</f>
        <v>1311</v>
      </c>
    </row>
    <row r="14" spans="1:6" ht="15">
      <c r="A14" s="18" t="s">
        <v>2</v>
      </c>
      <c r="B14" s="19"/>
      <c r="C14" s="20"/>
      <c r="D14" s="5">
        <f>SUM(D12:D13)</f>
        <v>3030</v>
      </c>
      <c r="E14" s="5">
        <f>SUM(E12:E13)</f>
        <v>454.5</v>
      </c>
      <c r="F14" s="6">
        <f>SUM(F12:F13)</f>
        <v>3484.5</v>
      </c>
    </row>
    <row r="15" spans="1:6" ht="15">
      <c r="A15" s="18" t="s">
        <v>6</v>
      </c>
      <c r="B15" s="19"/>
      <c r="C15" s="20"/>
      <c r="D15" s="7"/>
      <c r="E15" s="8"/>
      <c r="F15" s="9">
        <f>A11*250*-1</f>
        <v>-1500</v>
      </c>
    </row>
    <row r="16" spans="1:6" ht="15.75" thickBot="1">
      <c r="A16" s="21" t="s">
        <v>7</v>
      </c>
      <c r="B16" s="22"/>
      <c r="C16" s="23"/>
      <c r="D16" s="10"/>
      <c r="E16" s="11"/>
      <c r="F16" s="12">
        <f>SUM(F14:F15)</f>
        <v>1984.5</v>
      </c>
    </row>
    <row r="17" ht="15.75" thickTop="1"/>
    <row r="18" ht="15.75" thickBot="1"/>
    <row r="19" spans="1:6" ht="15.75" thickTop="1">
      <c r="A19" s="1">
        <v>7</v>
      </c>
      <c r="B19" s="13" t="s">
        <v>1</v>
      </c>
      <c r="C19" s="2"/>
      <c r="D19" s="3" t="s">
        <v>3</v>
      </c>
      <c r="E19" s="3" t="s">
        <v>4</v>
      </c>
      <c r="F19" s="4" t="s">
        <v>5</v>
      </c>
    </row>
    <row r="20" spans="1:6" ht="15">
      <c r="A20" s="18" t="s">
        <v>10</v>
      </c>
      <c r="B20" s="19"/>
      <c r="C20" s="20"/>
      <c r="D20" s="5">
        <v>1890</v>
      </c>
      <c r="E20" s="5">
        <f>D20*15%</f>
        <v>283.5</v>
      </c>
      <c r="F20" s="6">
        <f>D20+E20</f>
        <v>2173.5</v>
      </c>
    </row>
    <row r="21" spans="1:6" ht="15">
      <c r="A21" s="18" t="s">
        <v>12</v>
      </c>
      <c r="B21" s="19"/>
      <c r="C21" s="20"/>
      <c r="D21" s="5">
        <f>A19*190</f>
        <v>1330</v>
      </c>
      <c r="E21" s="5">
        <f>D21*15%</f>
        <v>199.5</v>
      </c>
      <c r="F21" s="6">
        <f>D21+E21</f>
        <v>1529.5</v>
      </c>
    </row>
    <row r="22" spans="1:6" ht="15">
      <c r="A22" s="18" t="s">
        <v>2</v>
      </c>
      <c r="B22" s="19"/>
      <c r="C22" s="20"/>
      <c r="D22" s="5">
        <f>SUM(D20:D21)</f>
        <v>3220</v>
      </c>
      <c r="E22" s="5">
        <f>SUM(E20:E21)</f>
        <v>483</v>
      </c>
      <c r="F22" s="6">
        <f>SUM(F20:F21)</f>
        <v>3703</v>
      </c>
    </row>
    <row r="23" spans="1:6" ht="15">
      <c r="A23" s="18" t="s">
        <v>6</v>
      </c>
      <c r="B23" s="19"/>
      <c r="C23" s="20"/>
      <c r="D23" s="7"/>
      <c r="E23" s="8"/>
      <c r="F23" s="9">
        <f>A19*250*-1</f>
        <v>-1750</v>
      </c>
    </row>
    <row r="24" spans="1:6" ht="15.75" thickBot="1">
      <c r="A24" s="21" t="s">
        <v>7</v>
      </c>
      <c r="B24" s="22"/>
      <c r="C24" s="23"/>
      <c r="D24" s="10"/>
      <c r="E24" s="11"/>
      <c r="F24" s="12">
        <f>SUM(F22:F23)</f>
        <v>1953</v>
      </c>
    </row>
    <row r="25" ht="15.75" thickTop="1"/>
    <row r="26" ht="15.75" thickBot="1"/>
    <row r="27" spans="1:6" ht="15.75" thickTop="1">
      <c r="A27" s="1">
        <v>8</v>
      </c>
      <c r="B27" s="13" t="s">
        <v>1</v>
      </c>
      <c r="C27" s="2"/>
      <c r="D27" s="3" t="s">
        <v>3</v>
      </c>
      <c r="E27" s="3" t="s">
        <v>4</v>
      </c>
      <c r="F27" s="4" t="s">
        <v>5</v>
      </c>
    </row>
    <row r="28" spans="1:6" ht="15">
      <c r="A28" s="18" t="s">
        <v>10</v>
      </c>
      <c r="B28" s="19"/>
      <c r="C28" s="20"/>
      <c r="D28" s="5">
        <v>1890</v>
      </c>
      <c r="E28" s="5">
        <f>D28*15%</f>
        <v>283.5</v>
      </c>
      <c r="F28" s="6">
        <f>D28+E28</f>
        <v>2173.5</v>
      </c>
    </row>
    <row r="29" spans="1:6" ht="15">
      <c r="A29" s="18" t="s">
        <v>12</v>
      </c>
      <c r="B29" s="19"/>
      <c r="C29" s="20"/>
      <c r="D29" s="5">
        <f>A27*190</f>
        <v>1520</v>
      </c>
      <c r="E29" s="5">
        <f>D29*15%</f>
        <v>228</v>
      </c>
      <c r="F29" s="6">
        <f>D29+E29</f>
        <v>1748</v>
      </c>
    </row>
    <row r="30" spans="1:6" ht="15">
      <c r="A30" s="18" t="s">
        <v>2</v>
      </c>
      <c r="B30" s="19"/>
      <c r="C30" s="20"/>
      <c r="D30" s="5">
        <f>SUM(D28:D29)</f>
        <v>3410</v>
      </c>
      <c r="E30" s="5">
        <f>SUM(E28:E29)</f>
        <v>511.5</v>
      </c>
      <c r="F30" s="6">
        <f>SUM(F28:F29)</f>
        <v>3921.5</v>
      </c>
    </row>
    <row r="31" spans="1:6" ht="15">
      <c r="A31" s="18" t="s">
        <v>6</v>
      </c>
      <c r="B31" s="19"/>
      <c r="C31" s="20"/>
      <c r="D31" s="7"/>
      <c r="E31" s="8"/>
      <c r="F31" s="9">
        <f>A27*250*-1</f>
        <v>-2000</v>
      </c>
    </row>
    <row r="32" spans="1:6" ht="15.75" thickBot="1">
      <c r="A32" s="21" t="s">
        <v>7</v>
      </c>
      <c r="B32" s="22"/>
      <c r="C32" s="23"/>
      <c r="D32" s="10"/>
      <c r="E32" s="11"/>
      <c r="F32" s="12">
        <f>SUM(F30:F31)</f>
        <v>1921.5</v>
      </c>
    </row>
    <row r="33" ht="15.75" thickTop="1"/>
    <row r="34" ht="15.75" thickBot="1"/>
    <row r="35" spans="1:6" ht="15.75" thickTop="1">
      <c r="A35" s="1">
        <v>9</v>
      </c>
      <c r="B35" s="13" t="s">
        <v>1</v>
      </c>
      <c r="C35" s="2"/>
      <c r="D35" s="3" t="s">
        <v>3</v>
      </c>
      <c r="E35" s="3" t="s">
        <v>4</v>
      </c>
      <c r="F35" s="4" t="s">
        <v>5</v>
      </c>
    </row>
    <row r="36" spans="1:6" ht="15">
      <c r="A36" s="18" t="s">
        <v>10</v>
      </c>
      <c r="B36" s="19"/>
      <c r="C36" s="20"/>
      <c r="D36" s="5">
        <v>1890</v>
      </c>
      <c r="E36" s="5">
        <f>D36*15%</f>
        <v>283.5</v>
      </c>
      <c r="F36" s="6">
        <f>D36+E36</f>
        <v>2173.5</v>
      </c>
    </row>
    <row r="37" spans="1:6" ht="15">
      <c r="A37" s="18" t="s">
        <v>12</v>
      </c>
      <c r="B37" s="19"/>
      <c r="C37" s="20"/>
      <c r="D37" s="5">
        <f>A35*190</f>
        <v>1710</v>
      </c>
      <c r="E37" s="5">
        <f>D37*15%</f>
        <v>256.5</v>
      </c>
      <c r="F37" s="6">
        <f>D37+E37</f>
        <v>1966.5</v>
      </c>
    </row>
    <row r="38" spans="1:6" ht="15">
      <c r="A38" s="18" t="s">
        <v>2</v>
      </c>
      <c r="B38" s="19"/>
      <c r="C38" s="20"/>
      <c r="D38" s="5">
        <f>SUM(D36:D37)</f>
        <v>3600</v>
      </c>
      <c r="E38" s="5">
        <f>SUM(E36:E37)</f>
        <v>540</v>
      </c>
      <c r="F38" s="6">
        <f>SUM(F36:F37)</f>
        <v>4140</v>
      </c>
    </row>
    <row r="39" spans="1:6" ht="15">
      <c r="A39" s="18" t="s">
        <v>6</v>
      </c>
      <c r="B39" s="19"/>
      <c r="C39" s="20"/>
      <c r="D39" s="7"/>
      <c r="E39" s="8"/>
      <c r="F39" s="9">
        <v>-2173.5</v>
      </c>
    </row>
    <row r="40" spans="1:6" ht="15.75" thickBot="1">
      <c r="A40" s="21" t="s">
        <v>7</v>
      </c>
      <c r="B40" s="22"/>
      <c r="C40" s="23"/>
      <c r="D40" s="10"/>
      <c r="E40" s="11"/>
      <c r="F40" s="12">
        <f>SUM(F38:F39)</f>
        <v>1966.5</v>
      </c>
    </row>
    <row r="41" ht="15.75" thickTop="1"/>
    <row r="42" ht="15.75" thickBot="1"/>
    <row r="43" spans="1:6" ht="15.75" thickTop="1">
      <c r="A43" s="1">
        <v>10</v>
      </c>
      <c r="B43" s="13" t="s">
        <v>1</v>
      </c>
      <c r="C43" s="2"/>
      <c r="D43" s="3" t="s">
        <v>3</v>
      </c>
      <c r="E43" s="3" t="s">
        <v>4</v>
      </c>
      <c r="F43" s="4" t="s">
        <v>5</v>
      </c>
    </row>
    <row r="44" spans="1:6" ht="15">
      <c r="A44" s="18" t="s">
        <v>10</v>
      </c>
      <c r="B44" s="19"/>
      <c r="C44" s="20"/>
      <c r="D44" s="5">
        <v>1890</v>
      </c>
      <c r="E44" s="5">
        <f>D44*15%</f>
        <v>283.5</v>
      </c>
      <c r="F44" s="6">
        <f>D44+E44</f>
        <v>2173.5</v>
      </c>
    </row>
    <row r="45" spans="1:6" ht="15">
      <c r="A45" s="18" t="s">
        <v>12</v>
      </c>
      <c r="B45" s="19"/>
      <c r="C45" s="20"/>
      <c r="D45" s="5">
        <f>A43*190</f>
        <v>1900</v>
      </c>
      <c r="E45" s="5">
        <f>D45*15%</f>
        <v>285</v>
      </c>
      <c r="F45" s="6">
        <f>D45+E45</f>
        <v>2185</v>
      </c>
    </row>
    <row r="46" spans="1:6" ht="15">
      <c r="A46" s="18" t="s">
        <v>2</v>
      </c>
      <c r="B46" s="19"/>
      <c r="C46" s="20"/>
      <c r="D46" s="5">
        <f>SUM(D44:D45)</f>
        <v>3790</v>
      </c>
      <c r="E46" s="5">
        <f>SUM(E44:E45)</f>
        <v>568.5</v>
      </c>
      <c r="F46" s="6">
        <f>SUM(F44:F45)</f>
        <v>4358.5</v>
      </c>
    </row>
    <row r="47" spans="1:6" ht="15">
      <c r="A47" s="18" t="s">
        <v>6</v>
      </c>
      <c r="B47" s="19"/>
      <c r="C47" s="20"/>
      <c r="D47" s="7"/>
      <c r="E47" s="8"/>
      <c r="F47" s="9">
        <v>-2173.5</v>
      </c>
    </row>
    <row r="48" spans="1:6" ht="15.75" thickBot="1">
      <c r="A48" s="21" t="s">
        <v>7</v>
      </c>
      <c r="B48" s="22"/>
      <c r="C48" s="23"/>
      <c r="D48" s="10"/>
      <c r="E48" s="11"/>
      <c r="F48" s="12">
        <f>SUM(F46:F47)</f>
        <v>2185</v>
      </c>
    </row>
    <row r="49" ht="15.75" thickTop="1"/>
  </sheetData>
  <sheetProtection/>
  <mergeCells count="30">
    <mergeCell ref="A40:C40"/>
    <mergeCell ref="A44:C44"/>
    <mergeCell ref="A45:C45"/>
    <mergeCell ref="A46:C46"/>
    <mergeCell ref="A47:C47"/>
    <mergeCell ref="A48:C48"/>
    <mergeCell ref="A31:C31"/>
    <mergeCell ref="A32:C32"/>
    <mergeCell ref="A36:C36"/>
    <mergeCell ref="A37:C37"/>
    <mergeCell ref="A38:C38"/>
    <mergeCell ref="A39:C39"/>
    <mergeCell ref="A22:C22"/>
    <mergeCell ref="A23:C23"/>
    <mergeCell ref="A24:C24"/>
    <mergeCell ref="A28:C28"/>
    <mergeCell ref="A29:C29"/>
    <mergeCell ref="A30:C30"/>
    <mergeCell ref="A13:C13"/>
    <mergeCell ref="A14:C14"/>
    <mergeCell ref="A15:C15"/>
    <mergeCell ref="A16:C16"/>
    <mergeCell ref="A20:C20"/>
    <mergeCell ref="A21:C21"/>
    <mergeCell ref="A4:C4"/>
    <mergeCell ref="A5:C5"/>
    <mergeCell ref="A6:C6"/>
    <mergeCell ref="A7:C7"/>
    <mergeCell ref="A8:C8"/>
    <mergeCell ref="A12:C12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3.8515625" style="0" customWidth="1"/>
    <col min="4" max="5" width="12.7109375" style="0" customWidth="1"/>
    <col min="6" max="6" width="14.7109375" style="0" customWidth="1"/>
  </cols>
  <sheetData>
    <row r="1" ht="15">
      <c r="A1" s="14" t="s">
        <v>13</v>
      </c>
    </row>
    <row r="2" ht="15.75" thickBot="1"/>
    <row r="3" spans="1:6" ht="15.75" thickTop="1">
      <c r="A3" s="1">
        <v>3</v>
      </c>
      <c r="B3" s="13" t="s">
        <v>1</v>
      </c>
      <c r="C3" s="2"/>
      <c r="D3" s="3" t="s">
        <v>3</v>
      </c>
      <c r="E3" s="3" t="s">
        <v>4</v>
      </c>
      <c r="F3" s="4" t="s">
        <v>5</v>
      </c>
    </row>
    <row r="4" spans="1:6" ht="15">
      <c r="A4" s="18" t="s">
        <v>0</v>
      </c>
      <c r="B4" s="19"/>
      <c r="C4" s="20"/>
      <c r="D4" s="5">
        <v>1590</v>
      </c>
      <c r="E4" s="5">
        <f>D4*15%</f>
        <v>238.5</v>
      </c>
      <c r="F4" s="6">
        <f>D4+E4</f>
        <v>1828.5</v>
      </c>
    </row>
    <row r="5" spans="1:6" ht="15">
      <c r="A5" s="18" t="s">
        <v>12</v>
      </c>
      <c r="B5" s="19"/>
      <c r="C5" s="20"/>
      <c r="D5" s="5">
        <f>A3*190</f>
        <v>570</v>
      </c>
      <c r="E5" s="5">
        <f>D5*15%</f>
        <v>85.5</v>
      </c>
      <c r="F5" s="6">
        <f>D5+E5</f>
        <v>655.5</v>
      </c>
    </row>
    <row r="6" spans="1:6" ht="15">
      <c r="A6" s="18" t="s">
        <v>2</v>
      </c>
      <c r="B6" s="19"/>
      <c r="C6" s="20"/>
      <c r="D6" s="5">
        <f>SUM(D4:D5)</f>
        <v>2160</v>
      </c>
      <c r="E6" s="5">
        <f>SUM(E4:E5)</f>
        <v>324</v>
      </c>
      <c r="F6" s="6">
        <f>SUM(F4:F5)</f>
        <v>2484</v>
      </c>
    </row>
    <row r="7" spans="1:6" ht="15">
      <c r="A7" s="18" t="s">
        <v>6</v>
      </c>
      <c r="B7" s="19"/>
      <c r="C7" s="20"/>
      <c r="D7" s="7"/>
      <c r="E7" s="8"/>
      <c r="F7" s="9">
        <f>A3*250*-1</f>
        <v>-750</v>
      </c>
    </row>
    <row r="8" spans="1:6" ht="15.75" thickBot="1">
      <c r="A8" s="21" t="s">
        <v>7</v>
      </c>
      <c r="B8" s="22"/>
      <c r="C8" s="23"/>
      <c r="D8" s="10"/>
      <c r="E8" s="11"/>
      <c r="F8" s="12">
        <f>SUM(F6:F7)</f>
        <v>1734</v>
      </c>
    </row>
    <row r="9" ht="15.75" thickTop="1"/>
    <row r="10" ht="15.75" thickBot="1"/>
    <row r="11" spans="1:6" ht="15.75" thickTop="1">
      <c r="A11" s="1">
        <v>4</v>
      </c>
      <c r="B11" s="13" t="s">
        <v>1</v>
      </c>
      <c r="C11" s="2"/>
      <c r="D11" s="3" t="s">
        <v>3</v>
      </c>
      <c r="E11" s="3" t="s">
        <v>4</v>
      </c>
      <c r="F11" s="4" t="s">
        <v>5</v>
      </c>
    </row>
    <row r="12" spans="1:6" ht="15">
      <c r="A12" s="18" t="s">
        <v>0</v>
      </c>
      <c r="B12" s="19"/>
      <c r="C12" s="20"/>
      <c r="D12" s="5">
        <v>1590</v>
      </c>
      <c r="E12" s="5">
        <f>D12*15%</f>
        <v>238.5</v>
      </c>
      <c r="F12" s="6">
        <f>D12+E12</f>
        <v>1828.5</v>
      </c>
    </row>
    <row r="13" spans="1:6" ht="15">
      <c r="A13" s="18" t="s">
        <v>12</v>
      </c>
      <c r="B13" s="19"/>
      <c r="C13" s="20"/>
      <c r="D13" s="5">
        <f>A11*190</f>
        <v>760</v>
      </c>
      <c r="E13" s="5">
        <f>D13*15%</f>
        <v>114</v>
      </c>
      <c r="F13" s="6">
        <f>D13+E13</f>
        <v>874</v>
      </c>
    </row>
    <row r="14" spans="1:6" ht="15">
      <c r="A14" s="18" t="s">
        <v>2</v>
      </c>
      <c r="B14" s="19"/>
      <c r="C14" s="20"/>
      <c r="D14" s="5">
        <f>SUM(D12:D13)</f>
        <v>2350</v>
      </c>
      <c r="E14" s="5">
        <f>SUM(E12:E13)</f>
        <v>352.5</v>
      </c>
      <c r="F14" s="6">
        <f>SUM(F12:F13)</f>
        <v>2702.5</v>
      </c>
    </row>
    <row r="15" spans="1:6" ht="15">
      <c r="A15" s="18" t="s">
        <v>6</v>
      </c>
      <c r="B15" s="19"/>
      <c r="C15" s="20"/>
      <c r="D15" s="7"/>
      <c r="E15" s="8"/>
      <c r="F15" s="9">
        <f>A11*250*-1</f>
        <v>-1000</v>
      </c>
    </row>
    <row r="16" spans="1:6" ht="15.75" thickBot="1">
      <c r="A16" s="21" t="s">
        <v>7</v>
      </c>
      <c r="B16" s="22"/>
      <c r="C16" s="23"/>
      <c r="D16" s="10"/>
      <c r="E16" s="11"/>
      <c r="F16" s="12">
        <f>SUM(F14:F15)</f>
        <v>1702.5</v>
      </c>
    </row>
    <row r="17" ht="15.75" thickTop="1"/>
  </sheetData>
  <sheetProtection/>
  <mergeCells count="10">
    <mergeCell ref="A13:C13"/>
    <mergeCell ref="A14:C14"/>
    <mergeCell ref="A15:C15"/>
    <mergeCell ref="A16:C16"/>
    <mergeCell ref="A4:C4"/>
    <mergeCell ref="A5:C5"/>
    <mergeCell ref="A6:C6"/>
    <mergeCell ref="A7:C7"/>
    <mergeCell ref="A8:C8"/>
    <mergeCell ref="A12:C12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5" sqref="G25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Kalista</dc:creator>
  <cp:keywords/>
  <dc:description/>
  <cp:lastModifiedBy>František Kalista</cp:lastModifiedBy>
  <cp:lastPrinted>2017-05-30T07:00:12Z</cp:lastPrinted>
  <dcterms:created xsi:type="dcterms:W3CDTF">2017-05-26T09:39:03Z</dcterms:created>
  <dcterms:modified xsi:type="dcterms:W3CDTF">2017-05-30T07:14:23Z</dcterms:modified>
  <cp:category/>
  <cp:version/>
  <cp:contentType/>
  <cp:contentStatus/>
</cp:coreProperties>
</file>